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f3063c40d4f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lculateur" sheetId="1" r:id="R7b42c08692874e1b"/>
    <x:sheet xmlns:r="http://schemas.openxmlformats.org/officeDocument/2006/relationships" name="Mode d'emploi" sheetId="2" r:id="R43e180fc29a84dce"/>
    <x:sheet xmlns:r="http://schemas.openxmlformats.org/officeDocument/2006/relationships" name="Historique gains" sheetId="3" r:id="R06cc59caa3a34453"/>
    <x:sheet xmlns:r="http://schemas.openxmlformats.org/officeDocument/2006/relationships" name="Barème OLAA" sheetId="4" r:id="R1774259015dd4bcc"/>
    <x:sheet xmlns:r="http://schemas.openxmlformats.org/officeDocument/2006/relationships" name="Sources" sheetId="5" r:id="Rcdd211e903d440b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dd.mm.yyyy"/>
    <x:numFmt numFmtId="201" formatCode="#,##0 &quot;CHF&quot;"/>
    <x:numFmt numFmtId="202" formatCode="0.0"/>
    <x:numFmt numFmtId="203" formatCode="@"/>
  </x:numFmts>
  <x:fonts count="7">
    <x:font>
      <x:sz val="11"/>
      <x:name val="Carlito"/>
    </x:font>
    <x:font>
      <x:b/>
      <x:sz val="16"/>
      <x:color rgb="FFFFFF"/>
      <x:name val="Carlito"/>
    </x:font>
    <x:font>
      <x:i/>
      <x:sz val="11"/>
      <x:color rgb="1F1F1F"/>
      <x:name val="Carlito"/>
    </x:font>
    <x:font>
      <x:b/>
      <x:sz val="11"/>
      <x:color rgb="FFFFFF"/>
      <x:name val="Carlito"/>
    </x:font>
    <x:font>
      <x:b/>
      <x:sz val="11"/>
      <x:name val="Carlito"/>
    </x:font>
    <x:font>
      <x:b/>
      <x:sz val="15"/>
      <x:color rgb="FFFFFF"/>
      <x:name val="Carlito"/>
    </x:font>
    <x:font>
      <x:i/>
      <x:sz val="11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1F4E78"/>
      </x:patternFill>
    </x:fill>
    <x:fill>
      <x:patternFill patternType="solid">
        <x:fgColor rgb="D9EAF7"/>
      </x:patternFill>
    </x:fill>
    <x:fill>
      <x:patternFill patternType="solid">
        <x:fgColor rgb="C8A34D"/>
      </x:patternFill>
    </x:fill>
    <x:fill>
      <x:patternFill patternType="solid">
        <x:fgColor rgb="FFF7E6"/>
      </x:patternFill>
    </x:fill>
    <x:fill>
      <x:patternFill patternType="solid">
        <x:fgColor rgb="E2F0D9"/>
      </x:patternFill>
    </x:fill>
    <x:fill>
      <x:patternFill patternType="solid">
        <x:fgColor rgb="FFFFFF"/>
      </x:patternFill>
    </x:fill>
  </x:fills>
  <x:borders count="1">
    <x:border/>
  </x:borders>
  <x:cellStyleXfs count="1">
    <x:xf numFmtId="0" fontId="0" fillId="0" borderId="0"/>
  </x:cellStyleXfs>
  <x:cellXfs count="4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left" wrapText="1"/>
    </x:xf>
    <x:xf numFmtId="0" fontId="2" fillId="3" borderId="0" xfId="0" applyNumberFormat="1" applyFont="1" applyFill="1" applyBorder="1" applyAlignment="1">
      <x:alignment horizontal="left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/>
    <x:xf numFmtId="202" fontId="0" fillId="0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horizontal="center"/>
    </x:xf>
    <x:xf numFmtId="0" fontId="5" fillId="2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wrapText="1"/>
    </x:xf>
    <x:xf numFmtId="200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2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203" fontId="0" fillId="0" borderId="0" xfId="0" applyNumberFormat="1" applyFont="1" applyFill="1" applyBorder="1"/>
    <x:xf numFmtId="0" fontId="0" fillId="7" borderId="0" xfId="0" applyNumberFormat="1" applyFont="1" applyFill="1" applyBorder="1"/>
    <x:xf numFmtId="0" fontId="0" fillId="7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wrapText="1"/>
    </x:xf>
    <x:xf numFmtId="0" fontId="6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224f521a174da2" /><Relationship Type="http://schemas.openxmlformats.org/officeDocument/2006/relationships/theme" Target="/xl/theme/theme1.xml" Id="R2c9cdddda0244578" /><Relationship Type="http://schemas.openxmlformats.org/officeDocument/2006/relationships/sharedStrings" Target="/xl/sharedStrings.xml" Id="Rb03283b9b5344ee6" /><Relationship Type="http://schemas.openxmlformats.org/officeDocument/2006/relationships/worksheet" Target="/xl/worksheets/sheet1.xml" Id="R7b42c08692874e1b" /><Relationship Type="http://schemas.openxmlformats.org/officeDocument/2006/relationships/worksheet" Target="/xl/worksheets/sheet2.xml" Id="R43e180fc29a84dce" /><Relationship Type="http://schemas.openxmlformats.org/officeDocument/2006/relationships/worksheet" Target="/xl/worksheets/sheet3.xml" Id="R06cc59caa3a34453" /><Relationship Type="http://schemas.openxmlformats.org/officeDocument/2006/relationships/worksheet" Target="/xl/worksheets/sheet4.xml" Id="R1774259015dd4bcc" /><Relationship Type="http://schemas.openxmlformats.org/officeDocument/2006/relationships/worksheet" Target="/xl/worksheets/sheet5.xml" Id="Rcdd211e903d440b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24" hidden="0" customWidth="1"/>
    <x:col min="3" max="3" width="16" hidden="0" customWidth="1"/>
    <x:col min="4" max="4" width="16" hidden="0" customWidth="1"/>
    <x:col min="6" max="6" width="36" hidden="0" customWidth="1"/>
    <x:col min="7" max="7" width="24" hidden="0" customWidth="1"/>
    <x:col min="8" max="8" width="22" hidden="0" customWidth="1"/>
    <x:col min="5" max="5" width="16" hidden="0" customWidth="1"/>
  </x:cols>
  <x:sheetData>
    <x:row r="1">
      <x:c r="A1" s="4" t="str">
        <x:v>Calculateur LAA – indemnité pour atteinte à l'intégrité</x:v>
      </x:c>
      <x:c r="B1" s="4"/>
      <x:c r="C1" s="4"/>
      <x:c r="D1" s="4"/>
      <x:c r="E1" s="4"/>
      <x:c r="F1" s="4"/>
      <x:c r="G1" s="4"/>
      <x:c r="H1" s="4"/>
    </x:row>
    <x:row r="2">
      <x:c r="A2" s="9" t="str">
        <x:v>Outil indicatif: entre le taux médical (ou le taux global retenu) et le fichier calcule le montant selon le gain assuré maximal à la date de l'accident.</x:v>
      </x:c>
      <x:c r="B2" s="9"/>
      <x:c r="C2" s="9"/>
      <x:c r="D2" s="9"/>
      <x:c r="E2" s="9"/>
      <x:c r="F2" s="9"/>
      <x:c r="G2" s="9"/>
      <x:c r="H2" s="9"/>
    </x:row>
    <x:row r="4">
      <x:c r="A4" s="12" t="str">
        <x:v>Entrées</x:v>
      </x:c>
      <x:c r="B4" s="12"/>
      <x:c r="C4" s="12"/>
      <x:c r="D4" s="12"/>
      <x:c r="E4" s="33"/>
      <x:c r="F4" s="12" t="str">
        <x:v>Résultats</x:v>
      </x:c>
      <x:c r="G4" s="12"/>
      <x:c r="H4" s="12"/>
    </x:row>
    <x:row r="5">
      <x:c r="A5" s="15" t="str">
        <x:v>Date de l'accident</x:v>
      </x:c>
      <x:c r="B5" s="34" t="str">
        <x:v>30.03.2026</x:v>
      </x:c>
      <x:c r="C5" s="33"/>
      <x:c r="D5" s="33"/>
      <x:c r="E5" s="33"/>
      <x:c r="F5" s="19" t="str">
        <x:v>Gain assuré maximal applicable (CHF)</x:v>
      </x:c>
      <x:c r="G5" s="20" t="n">
        <x:f>IF(B7&lt;&gt;"",B7,LOOKUP(DATE(RIGHT(B5,4),MID(B5,4,2),LEFT(B5,2)),'Historique gains'!$A$2:$A$7,'Historique gains'!$B$2:$B$7))</x:f>
        <x:v>148200</x:v>
      </x:c>
      <x:c r="H5" s="33"/>
    </x:row>
    <x:row r="6">
      <x:c r="A6" s="15" t="str">
        <x:v>Année de l'accident</x:v>
      </x:c>
      <x:c r="B6" s="21" t="n">
        <x:f>YEAR(DATE(RIGHT(B5,4),MID(B5,4,2),LEFT(B5,2)))</x:f>
        <x:v>2026</x:v>
      </x:c>
      <x:c r="C6" s="33"/>
      <x:c r="D6" s="33"/>
      <x:c r="E6" s="33"/>
      <x:c r="F6" s="19" t="str">
        <x:v>Indemnité totale théorique (CHF)</x:v>
      </x:c>
      <x:c r="G6" s="20" t="n">
        <x:f>IF(OR(G5="",B8=""),"",ROUND(G5*B8/100,0))</x:f>
        <x:v>29640</x:v>
      </x:c>
      <x:c r="H6" s="33"/>
    </x:row>
    <x:row r="7">
      <x:c r="A7" s="15" t="str">
        <x:v>Montant manuel du gain assuré max (facultatif)</x:v>
      </x:c>
      <x:c r="B7" s="21" t="str"/>
      <x:c r="C7" s="33"/>
      <x:c r="D7" s="33"/>
      <x:c r="E7" s="33"/>
      <x:c r="F7" s="19" t="str">
        <x:v>Indemnité complémentaire théorique (CHF)</x:v>
      </x:c>
      <x:c r="G7" s="20" t="n">
        <x:f>IF(OR(G5="",B10=""),"",ROUND(G5*B10/100,0))</x:f>
        <x:v>29640</x:v>
      </x:c>
      <x:c r="H7" s="33"/>
    </x:row>
    <x:row r="8">
      <x:c r="A8" s="15" t="str">
        <x:v>Taux total d'atteinte (%)</x:v>
      </x:c>
      <x:c r="B8" s="21" t="n">
        <x:v>20</x:v>
      </x:c>
      <x:c r="C8" s="33"/>
      <x:c r="D8" s="33"/>
      <x:c r="E8" s="33"/>
      <x:c r="F8" s="19" t="str">
        <x:v>Message légal rapide</x:v>
      </x:c>
      <x:c r="G8" s="33" t="str">
        <x:f>IF(B8&lt;5,"&lt;5%: en principe aucune indemnité selon l'annexe 3 OLAA",IF(B9&gt;0,"Tient compte d'un taux déjà indemnisé; vérifier la coordination et le taux global","Calcul simple sur le taux saisi"))</x:f>
        <x:v>Calcul simple sur le taux saisi</x:v>
      </x:c>
      <x:c r="H8" s="33"/>
    </x:row>
    <x:row r="9">
      <x:c r="A9" s="15" t="str">
        <x:v>Taux déjà indemnisé (%)</x:v>
      </x:c>
      <x:c r="B9" s="21" t="n">
        <x:v>0</x:v>
      </x:c>
      <x:c r="C9" s="33"/>
      <x:c r="D9" s="33"/>
      <x:c r="E9" s="33"/>
      <x:c r="F9" s="33"/>
      <x:c r="G9" s="33"/>
      <x:c r="H9" s="33"/>
    </x:row>
    <x:row r="10">
      <x:c r="A10" s="15" t="str">
        <x:v>Taux complémentaire calculé (%)</x:v>
      </x:c>
      <x:c r="B10" s="21" t="n">
        <x:f>MAX(0,B8-B9)</x:f>
        <x:v>20</x:v>
      </x:c>
      <x:c r="C10" s="33"/>
      <x:c r="D10" s="33"/>
      <x:c r="E10" s="33"/>
      <x:c r="F10" s="33"/>
      <x:c r="G10" s="33"/>
      <x:c r="H10" s="33"/>
    </x:row>
    <x:row r="11">
      <x:c r="A11" s="33"/>
      <x:c r="B11" s="33"/>
      <x:c r="C11" s="33"/>
      <x:c r="D11" s="33"/>
      <x:c r="E11" s="33"/>
      <x:c r="F11" s="33"/>
      <x:c r="G11" s="33"/>
      <x:c r="H11" s="33"/>
    </x:row>
    <x:row r="12">
      <x:c r="A12" s="23" t="str">
        <x:v>Repères pratiques</x:v>
      </x:c>
      <x:c r="B12" s="23"/>
      <x:c r="C12" s="23"/>
      <x:c r="D12" s="23"/>
      <x:c r="E12" s="23"/>
      <x:c r="F12" s="23"/>
      <x:c r="G12" s="23"/>
      <x:c r="H12" s="23"/>
    </x:row>
    <x:row r="13">
      <x:c r="A13" s="24" t="str">
        <x:v>1. Le taux est médical/juridique: l'outil ne remplace pas l'appréciation du médecin d'assurance ni de l'assureur.</x:v>
      </x:c>
      <x:c r="B13" s="24"/>
      <x:c r="C13" s="24"/>
      <x:c r="D13" s="24"/>
      <x:c r="E13" s="24"/>
      <x:c r="F13" s="24"/>
      <x:c r="G13" s="24"/>
      <x:c r="H13" s="24"/>
    </x:row>
    <x:row r="14">
      <x:c r="A14" s="24" t="str">
        <x:v>2. Le fichier calcule sur le gain assuré maximal à la date de l'accident; tu peux aussi le surcharger manuellement en B7.</x:v>
      </x:c>
      <x:c r="B14" s="24"/>
      <x:c r="C14" s="24"/>
      <x:c r="D14" s="24"/>
      <x:c r="E14" s="24"/>
      <x:c r="F14" s="24"/>
      <x:c r="G14" s="24"/>
      <x:c r="H14" s="24"/>
    </x:row>
    <x:row r="15">
      <x:c r="A15" s="24" t="str">
        <x:v>3. En cas de plusieurs atteintes ou d'indemnités déjà versées, le taux global et la coordination doivent être vérifiés.</x:v>
      </x:c>
      <x:c r="B15" s="24"/>
      <x:c r="C15" s="24"/>
      <x:c r="D15" s="24"/>
      <x:c r="E15" s="24"/>
      <x:c r="F15" s="24"/>
      <x:c r="G15" s="24"/>
      <x:c r="H15" s="24"/>
    </x:row>
    <x:row r="16">
      <x:c r="A16" s="24" t="str">
        <x:v>4. Le barème standard légal est résumé dans l'onglet 'Barème OLAA'. Les tables SUVA détaillées restent des valeurs indicatives.</x:v>
      </x:c>
      <x:c r="B16" s="24"/>
      <x:c r="C16" s="24"/>
      <x:c r="D16" s="24"/>
      <x:c r="E16" s="24"/>
      <x:c r="F16" s="24"/>
      <x:c r="G16" s="24"/>
      <x:c r="H16" s="24"/>
    </x:row>
    <x:row r="18">
      <x:c r="A18" s="12" t="str">
        <x:v>Exemple</x:v>
      </x:c>
      <x:c r="B18" s="12"/>
      <x:c r="C18" s="12"/>
      <x:c r="D18" s="12"/>
      <x:c r="E18" s="12"/>
      <x:c r="F18" s="12"/>
      <x:c r="G18" s="12"/>
      <x:c r="H18" s="12"/>
    </x:row>
    <x:row r="19">
      <x:c r="A19" s="15" t="str">
        <x:v>Date accident</x:v>
      </x:c>
      <x:c r="B19" s="36" t="str">
        <x:v>01.02.2026</x:v>
      </x:c>
      <x:c r="C19" s="15" t="str">
        <x:v>Taux total</x:v>
      </x:c>
      <x:c r="D19" s="36" t="str">
        <x:v>30</x:v>
      </x:c>
      <x:c r="E19" s="15" t="str">
        <x:v>Taux déjà indemnisé</x:v>
      </x:c>
      <x:c r="F19" s="36" t="str">
        <x:v>10</x:v>
      </x:c>
      <x:c r="G19" s="15" t="str">
        <x:v>Indemnité complémentaire</x:v>
      </x:c>
      <x:c r="H19" s="36" t="str">
        <x:v>29'640 CHF</x:v>
      </x:c>
    </x:row>
    <x:row r="20">
      <x:c r="A20" s="15" t="str">
        <x:v>Lecture</x:v>
      </x:c>
      <x:c r="B20" s="36" t="str">
        <x:v>Gain assuré max 148'200</x:v>
      </x:c>
      <x:c r="C20" s="15" t="str">
        <x:v>Indemnité totale</x:v>
      </x:c>
      <x:c r="D20" s="36" t="str">
        <x:v>44'460 CHF</x:v>
      </x:c>
      <x:c r="E20" s="15" t="str">
        <x:v>Taux complémentaire</x:v>
      </x:c>
      <x:c r="F20" s="36" t="str">
        <x:v>20</x:v>
      </x:c>
      <x:c r="G20" s="15" t="str">
        <x:v>Calcul</x:v>
      </x:c>
      <x:c r="H20" s="36" t="str">
        <x:v>148'200 x 20%</x:v>
      </x:c>
    </x:row>
    <x:row r="21">
      <x:c r="A21" s="36" t="str"/>
      <x:c r="B21" s="36" t="str"/>
      <x:c r="C21" s="36" t="str"/>
      <x:c r="D21" s="36" t="str"/>
      <x:c r="E21" s="36" t="str"/>
      <x:c r="F21" s="36" t="str"/>
      <x:c r="G21" s="36" t="str"/>
      <x:c r="H21" s="36" t="str"/>
    </x:row>
    <x:row r="22">
      <x:c r="A22" s="39" t="str">
        <x:v>Astuce: pour un accident ancien, modifie la date ou saisis directement le gain assuré maximal manuel en B7.</x:v>
      </x:c>
      <x:c r="B22" s="39" t="str">
        <x:v>Pour un accident ancien, modifie la date ou saisis directement le gain max manuel en B7.</x:v>
      </x:c>
      <x:c r="C22" s="39" t="str"/>
      <x:c r="D22" s="39" t="str"/>
      <x:c r="E22" s="39" t="str"/>
      <x:c r="F22" s="39" t="str"/>
      <x:c r="G22" s="39" t="str"/>
      <x:c r="H22" s="39" t="str"/>
    </x:row>
  </x:sheetData>
  <x:mergeCells>
    <x:mergeCell ref="A1:H1"/>
    <x:mergeCell ref="A2:H2"/>
    <x:mergeCell ref="A4:D4"/>
    <x:mergeCell ref="F4:H4"/>
    <x:mergeCell ref="G8:H8"/>
    <x:mergeCell ref="A12:H12"/>
    <x:mergeCell ref="A18:H18"/>
    <x:mergeCell ref="A13:H13"/>
    <x:mergeCell ref="A14:H14"/>
    <x:mergeCell ref="A15:H15"/>
    <x:mergeCell ref="A16:H16"/>
    <x:mergeCell ref="A22:H2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62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</x:cols>
  <x:sheetData>
    <x:row r="1">
      <x:c r="A1" s="27" t="str">
        <x:v>Mode d'emploi – comment utiliser le calculateur</x:v>
      </x:c>
      <x:c r="B1" s="27"/>
      <x:c r="C1" s="27"/>
      <x:c r="D1" s="27"/>
      <x:c r="E1" s="27"/>
      <x:c r="F1" s="27"/>
    </x:row>
    <x:row r="2">
      <x:c r="A2" s="24"/>
      <x:c r="B2" s="24"/>
      <x:c r="C2" s="24"/>
      <x:c r="D2" s="24"/>
      <x:c r="E2" s="24"/>
      <x:c r="F2" s="24"/>
    </x:row>
    <x:row r="3">
      <x:c r="A3" s="15" t="str">
        <x:v>Étape 1</x:v>
      </x:c>
      <x:c r="B3" s="24" t="str">
        <x:v>Entrer la date de l'accident dans l'onglet Calculateur (B5).</x:v>
      </x:c>
      <x:c r="C3" s="24"/>
      <x:c r="D3" s="24"/>
      <x:c r="E3" s="24"/>
      <x:c r="F3" s="24"/>
    </x:row>
    <x:row r="4">
      <x:c r="A4" s="15" t="str">
        <x:v>Étape 2</x:v>
      </x:c>
      <x:c r="B4" s="24" t="str">
        <x:v>Entrer le taux total d'atteinte à l'intégrité en B8. Il s'agit d'un nombre (ex. 20 pour 20%).</x:v>
      </x:c>
      <x:c r="C4" s="24"/>
      <x:c r="D4" s="24"/>
      <x:c r="E4" s="24"/>
      <x:c r="F4" s="24"/>
    </x:row>
    <x:row r="5">
      <x:c r="A5" s="15" t="str">
        <x:v>Étape 3</x:v>
      </x:c>
      <x:c r="B5" s="24" t="str">
        <x:v>Si une indemnité a déjà été versée, entrer le taux déjà indemnisé en B9.</x:v>
      </x:c>
      <x:c r="C5" s="24"/>
      <x:c r="D5" s="24"/>
      <x:c r="E5" s="24"/>
      <x:c r="F5" s="24"/>
    </x:row>
    <x:row r="6">
      <x:c r="A6" s="15" t="str">
        <x:v>Étape 4</x:v>
      </x:c>
      <x:c r="B6" s="24" t="str">
        <x:v>Si nécessaire, remplacer le gain assuré max automatique par un montant manuel en B7.</x:v>
      </x:c>
      <x:c r="C6" s="24"/>
      <x:c r="D6" s="24"/>
      <x:c r="E6" s="24"/>
      <x:c r="F6" s="24"/>
    </x:row>
    <x:row r="7">
      <x:c r="A7" s="15" t="str">
        <x:v>Étape 5</x:v>
      </x:c>
      <x:c r="B7" s="24" t="str">
        <x:v>Lire l'indemnité totale théorique et l'indemnité complémentaire théorique à droite.</x:v>
      </x:c>
      <x:c r="C7" s="24"/>
      <x:c r="D7" s="24"/>
      <x:c r="E7" s="24"/>
      <x:c r="F7" s="24"/>
    </x:row>
    <x:row r="8">
      <x:c r="A8" s="15" t="str">
        <x:v>Attention</x:v>
      </x:c>
      <x:c r="B8" s="24" t="str">
        <x:v>Le fichier est un calculateur pratique, pas une expertise. La détermination du taux reste une question médicale et juridique.</x:v>
      </x:c>
      <x:c r="C8" s="24"/>
      <x:c r="D8" s="24"/>
      <x:c r="E8" s="24"/>
      <x:c r="F8" s="24"/>
    </x:row>
    <x:row r="9">
      <x:c r="A9" s="24"/>
      <x:c r="B9" s="24"/>
      <x:c r="C9" s="24"/>
      <x:c r="D9" s="24"/>
      <x:c r="E9" s="24"/>
      <x:c r="F9" s="24"/>
    </x:row>
    <x:row r="10">
      <x:c r="A10" s="28" t="str">
        <x:v>Ce que fait le fichier</x:v>
      </x:c>
      <x:c r="B10" s="28"/>
      <x:c r="C10" s="28"/>
      <x:c r="D10" s="28"/>
      <x:c r="E10" s="28"/>
      <x:c r="F10" s="28"/>
    </x:row>
    <x:row r="11">
      <x:c r="A11" s="24" t="str">
        <x:v>• applique le gain assuré maximal selon la date de l'accident (historique intégré)</x:v>
      </x:c>
      <x:c r="B11" s="24"/>
      <x:c r="C11" s="24"/>
      <x:c r="D11" s="24"/>
      <x:c r="E11" s="24"/>
      <x:c r="F11" s="24"/>
    </x:row>
    <x:row r="12">
      <x:c r="A12" s="24" t="str">
        <x:v>• convertit le taux d'atteinte en indemnité en capital</x:v>
      </x:c>
      <x:c r="B12" s="24"/>
      <x:c r="C12" s="24"/>
      <x:c r="D12" s="24"/>
      <x:c r="E12" s="24"/>
      <x:c r="F12" s="24"/>
    </x:row>
    <x:row r="13">
      <x:c r="A13" s="24" t="str">
        <x:v>• calcule un taux complémentaire si un taux a déjà été indemnisé</x:v>
      </x:c>
      <x:c r="B13" s="24"/>
      <x:c r="C13" s="24"/>
      <x:c r="D13" s="24"/>
      <x:c r="E13" s="24"/>
      <x:c r="F13" s="24"/>
    </x:row>
    <x:row r="14">
      <x:c r="A14" s="24" t="str">
        <x:v>• rappelle la règle du seuil de 5% de l'annexe 3 OLAA</x:v>
      </x:c>
      <x:c r="B14" s="24"/>
      <x:c r="C14" s="24"/>
      <x:c r="D14" s="24"/>
      <x:c r="E14" s="24"/>
      <x:c r="F14" s="24"/>
    </x:row>
    <x:row r="15">
      <x:c r="A15" s="24" t="str">
        <x:v>• met à disposition un résumé du barème standard légal</x:v>
      </x:c>
      <x:c r="B15" s="24"/>
      <x:c r="C15" s="24"/>
      <x:c r="D15" s="24"/>
      <x:c r="E15" s="24"/>
      <x:c r="F15" s="24"/>
    </x:row>
    <x:row r="16">
      <x:c r="A16" s="24"/>
      <x:c r="B16" s="24"/>
      <x:c r="C16" s="24"/>
      <x:c r="D16" s="24"/>
      <x:c r="E16" s="24"/>
      <x:c r="F16" s="24"/>
    </x:row>
    <x:row r="17">
      <x:c r="A17" s="28" t="str">
        <x:v>Ce que le fichier ne fait pas</x:v>
      </x:c>
      <x:c r="B17" s="28"/>
      <x:c r="C17" s="28"/>
      <x:c r="D17" s="28"/>
      <x:c r="E17" s="28"/>
      <x:c r="F17" s="28"/>
    </x:row>
    <x:row r="18">
      <x:c r="A18" s="24" t="str">
        <x:v>• ne choisit pas à ta place la table SUVA pertinente</x:v>
      </x:c>
      <x:c r="B18" s="24"/>
      <x:c r="C18" s="24"/>
      <x:c r="D18" s="24"/>
      <x:c r="E18" s="24"/>
      <x:c r="F18" s="24"/>
    </x:row>
    <x:row r="19">
      <x:c r="A19" s="24" t="str">
        <x:v>• ne remplace pas l'évaluation médicale</x:v>
      </x:c>
      <x:c r="B19" s="24"/>
      <x:c r="C19" s="24"/>
      <x:c r="D19" s="24"/>
      <x:c r="E19" s="24"/>
      <x:c r="F19" s="24"/>
    </x:row>
    <x:row r="20">
      <x:c r="A20" s="24" t="str">
        <x:v>• ne tranche pas les questions de causalité, d'aggravation, d'état antérieur ou de réduction</x:v>
      </x:c>
      <x:c r="B20" s="24"/>
      <x:c r="C20" s="24"/>
      <x:c r="D20" s="24"/>
      <x:c r="E20" s="24"/>
      <x:c r="F20" s="24"/>
    </x:row>
    <x:row r="21">
      <x:c r="A21" s="24" t="str">
        <x:v>• ne vérifie pas automatiquement toutes les coordinations complexes</x:v>
      </x:c>
      <x:c r="B21" s="24"/>
      <x:c r="C21" s="24"/>
      <x:c r="D21" s="24"/>
      <x:c r="E21" s="24"/>
      <x:c r="F21" s="24"/>
    </x:row>
    <x:row r="22">
      <x:c r="A22" s="24" t="str">
        <x:v>• ne remplace pas une décision formelle de l'assureur</x:v>
      </x:c>
      <x:c r="B22" s="24"/>
      <x:c r="C22" s="24"/>
      <x:c r="D22" s="24"/>
      <x:c r="E22" s="24"/>
      <x:c r="F22" s="24"/>
    </x:row>
  </x:sheetData>
  <x:mergeCells>
    <x:mergeCell ref="A1:F1"/>
    <x:mergeCell ref="A10:F10"/>
    <x:mergeCell ref="A17:F17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22" hidden="0" customWidth="1"/>
    <x:col min="3" max="3" width="18" hidden="0" customWidth="1"/>
    <x:col min="4" max="4" width="50" hidden="0" customWidth="1"/>
  </x:cols>
  <x:sheetData>
    <x:row r="1">
      <x:c r="A1" s="29" t="str">
        <x:v>Date d'effet</x:v>
      </x:c>
      <x:c r="B1" s="29" t="str">
        <x:v>Gain assuré maximal (CHF)</x:v>
      </x:c>
      <x:c r="C1" s="29" t="str">
        <x:v>Période</x:v>
      </x:c>
      <x:c r="D1" s="29" t="str">
        <x:v>Source / note</x:v>
      </x:c>
    </x:row>
    <x:row r="2">
      <x:c r="A2" s="30" t="n">
        <x:v>30682</x:v>
      </x:c>
      <x:c r="B2" s="31" t="n">
        <x:v>69600</x:v>
      </x:c>
      <x:c r="C2" s="24" t="str">
        <x:v>dès 01.01.1984</x:v>
      </x:c>
      <x:c r="D2" s="24" t="str">
        <x:v>Historique synthétisé avec références RO, voir Sources</x:v>
      </x:c>
    </x:row>
    <x:row r="3">
      <x:c r="A3" s="30" t="n">
        <x:v>31778</x:v>
      </x:c>
      <x:c r="B3" s="31" t="n">
        <x:v>81600</x:v>
      </x:c>
      <x:c r="C3" s="24" t="str">
        <x:v>dès 01.01.1987</x:v>
      </x:c>
      <x:c r="D3" s="24" t="str">
        <x:v>Historique synthétisé avec références RO, voir Sources</x:v>
      </x:c>
    </x:row>
    <x:row r="4">
      <x:c r="A4" s="30" t="n">
        <x:v>33239</x:v>
      </x:c>
      <x:c r="B4" s="31" t="n">
        <x:v>97200</x:v>
      </x:c>
      <x:c r="C4" s="24" t="str">
        <x:v>dès 01.01.1991</x:v>
      </x:c>
      <x:c r="D4" s="24" t="str">
        <x:v>Décision TF / ancienne réglementation</x:v>
      </x:c>
    </x:row>
    <x:row r="5">
      <x:c r="A5" s="30" t="n">
        <x:v>36526</x:v>
      </x:c>
      <x:c r="B5" s="31" t="n">
        <x:v>106800</x:v>
      </x:c>
      <x:c r="C5" s="24" t="str">
        <x:v>dès 01.01.2000</x:v>
      </x:c>
      <x:c r="D5" s="24" t="str">
        <x:v>Relèvement confirmé dans les publications OFAS</x:v>
      </x:c>
    </x:row>
    <x:row r="6">
      <x:c r="A6" s="30" t="n">
        <x:v>39448</x:v>
      </x:c>
      <x:c r="B6" s="31" t="n">
        <x:v>126000</x:v>
      </x:c>
      <x:c r="C6" s="24" t="str">
        <x:v>dès 01.01.2008</x:v>
      </x:c>
      <x:c r="D6" s="24" t="str">
        <x:v>Relèvement confirmé dans les publications OFAS / DFF</x:v>
      </x:c>
    </x:row>
    <x:row r="7">
      <x:c r="A7" s="30" t="n">
        <x:v>42370</x:v>
      </x:c>
      <x:c r="B7" s="31" t="n">
        <x:v>148200</x:v>
      </x:c>
      <x:c r="C7" s="24" t="str">
        <x:v>dès 01.01.2016</x:v>
      </x:c>
      <x:c r="D7" s="24" t="str">
        <x:v>Toujours utilisé dans les sources consultées au 30.03.2026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70" hidden="0" customWidth="1"/>
    <x:col min="3" max="3" width="12" hidden="0" customWidth="1"/>
    <x:col min="4" max="4" width="18" hidden="0" customWidth="1"/>
  </x:cols>
  <x:sheetData>
    <x:row r="1">
      <x:c r="A1" s="29" t="str">
        <x:v>Catégorie</x:v>
      </x:c>
      <x:c r="B1" s="29" t="str">
        <x:v>Atteinte type (annexe 3 OLAA)</x:v>
      </x:c>
      <x:c r="C1" s="29" t="str">
        <x:v>Taux (%)</x:v>
      </x:c>
      <x:c r="D1" s="29" t="str">
        <x:v>Remarque</x:v>
      </x:c>
    </x:row>
    <x:row r="2">
      <x:c r="A2" s="24" t="str">
        <x:v>Membres supérieurs / doigts</x:v>
      </x:c>
      <x:c r="B2" s="24" t="str">
        <x:v>Perte d’une phalange du pouce ou d’au moins deux phalanges d’un autre doigt</x:v>
      </x:c>
      <x:c r="C2" s="32" t="n">
        <x:v>5</x:v>
      </x:c>
      <x:c r="D2" s="24" t="str">
        <x:v>Barème standard</x:v>
      </x:c>
    </x:row>
    <x:row r="3">
      <x:c r="A3" s="24" t="str">
        <x:v>Membres supérieurs / doigts</x:v>
      </x:c>
      <x:c r="B3" s="24" t="str">
        <x:v>Perte totale d’un pouce</x:v>
      </x:c>
      <x:c r="C3" s="32" t="n">
        <x:v>20</x:v>
      </x:c>
      <x:c r="D3" s="24" t="str">
        <x:v>Barème standard</x:v>
      </x:c>
    </x:row>
    <x:row r="4">
      <x:c r="A4" s="24" t="str">
        <x:v>Membres supérieurs</x:v>
      </x:c>
      <x:c r="B4" s="24" t="str">
        <x:v>Perte d’une main</x:v>
      </x:c>
      <x:c r="C4" s="32" t="n">
        <x:v>40</x:v>
      </x:c>
      <x:c r="D4" s="24" t="str">
        <x:v>Barème standard</x:v>
      </x:c>
    </x:row>
    <x:row r="5">
      <x:c r="A5" s="24" t="str">
        <x:v>Membres supérieurs</x:v>
      </x:c>
      <x:c r="B5" s="24" t="str">
        <x:v>Perte d’un bras au niveau du coude ou en dessus</x:v>
      </x:c>
      <x:c r="C5" s="32" t="n">
        <x:v>50</x:v>
      </x:c>
      <x:c r="D5" s="24" t="str">
        <x:v>Barème standard</x:v>
      </x:c>
    </x:row>
    <x:row r="6">
      <x:c r="A6" s="24" t="str">
        <x:v>Membres inférieurs</x:v>
      </x:c>
      <x:c r="B6" s="24" t="str">
        <x:v>Perte d’un gros orteil</x:v>
      </x:c>
      <x:c r="C6" s="32" t="n">
        <x:v>5</x:v>
      </x:c>
      <x:c r="D6" s="24" t="str">
        <x:v>Barème standard</x:v>
      </x:c>
    </x:row>
    <x:row r="7">
      <x:c r="A7" s="24" t="str">
        <x:v>Membres inférieurs</x:v>
      </x:c>
      <x:c r="B7" s="24" t="str">
        <x:v>Perte d’un pied</x:v>
      </x:c>
      <x:c r="C7" s="32" t="n">
        <x:v>30</x:v>
      </x:c>
      <x:c r="D7" s="24" t="str">
        <x:v>Barème standard</x:v>
      </x:c>
    </x:row>
    <x:row r="8">
      <x:c r="A8" s="24" t="str">
        <x:v>Membres inférieurs</x:v>
      </x:c>
      <x:c r="B8" s="24" t="str">
        <x:v>Perte d’une jambe au niveau du genou</x:v>
      </x:c>
      <x:c r="C8" s="32" t="n">
        <x:v>40</x:v>
      </x:c>
      <x:c r="D8" s="24" t="str">
        <x:v>Barème standard</x:v>
      </x:c>
    </x:row>
    <x:row r="9">
      <x:c r="A9" s="24" t="str">
        <x:v>Membres inférieurs</x:v>
      </x:c>
      <x:c r="B9" s="24" t="str">
        <x:v>Perte d’une jambe au-dessus du genou</x:v>
      </x:c>
      <x:c r="C9" s="32" t="n">
        <x:v>50</x:v>
      </x:c>
      <x:c r="D9" s="24" t="str">
        <x:v>Barème standard</x:v>
      </x:c>
    </x:row>
    <x:row r="10">
      <x:c r="A10" s="24" t="str">
        <x:v>Défiguration / ORL</x:v>
      </x:c>
      <x:c r="B10" s="24" t="str">
        <x:v>Perte du pavillon d’une oreille</x:v>
      </x:c>
      <x:c r="C10" s="32" t="n">
        <x:v>10</x:v>
      </x:c>
      <x:c r="D10" s="24" t="str">
        <x:v>Barème standard</x:v>
      </x:c>
    </x:row>
    <x:row r="11">
      <x:c r="A11" s="24" t="str">
        <x:v>Défiguration / ORL</x:v>
      </x:c>
      <x:c r="B11" s="24" t="str">
        <x:v>Perte du nez</x:v>
      </x:c>
      <x:c r="C11" s="32" t="n">
        <x:v>30</x:v>
      </x:c>
      <x:c r="D11" s="24" t="str">
        <x:v>Barème standard</x:v>
      </x:c>
    </x:row>
    <x:row r="12">
      <x:c r="A12" s="24" t="str">
        <x:v>Défiguration / peau</x:v>
      </x:c>
      <x:c r="B12" s="24" t="str">
        <x:v>Scalp</x:v>
      </x:c>
      <x:c r="C12" s="32" t="n">
        <x:v>30</x:v>
      </x:c>
      <x:c r="D12" s="24" t="str">
        <x:v>Barème standard</x:v>
      </x:c>
    </x:row>
    <x:row r="13">
      <x:c r="A13" s="24" t="str">
        <x:v>Défiguration / peau</x:v>
      </x:c>
      <x:c r="B13" s="24" t="str">
        <x:v>Très grave défiguration</x:v>
      </x:c>
      <x:c r="C13" s="32" t="n">
        <x:v>50</x:v>
      </x:c>
      <x:c r="D13" s="24" t="str">
        <x:v>Barème standard</x:v>
      </x:c>
    </x:row>
    <x:row r="14">
      <x:c r="A14" s="24" t="str">
        <x:v>Organes internes</x:v>
      </x:c>
      <x:c r="B14" s="24" t="str">
        <x:v>Perte d’un rein</x:v>
      </x:c>
      <x:c r="C14" s="32" t="n">
        <x:v>20</x:v>
      </x:c>
      <x:c r="D14" s="24" t="str">
        <x:v>Barème standard</x:v>
      </x:c>
    </x:row>
    <x:row r="15">
      <x:c r="A15" s="24" t="str">
        <x:v>Organes internes</x:v>
      </x:c>
      <x:c r="B15" s="24" t="str">
        <x:v>Perte de la rate</x:v>
      </x:c>
      <x:c r="C15" s="32" t="n">
        <x:v>10</x:v>
      </x:c>
      <x:c r="D15" s="24" t="str">
        <x:v>Barème standard</x:v>
      </x:c>
    </x:row>
    <x:row r="16">
      <x:c r="A16" s="24" t="str">
        <x:v>Organes sexuels / reproduction</x:v>
      </x:c>
      <x:c r="B16" s="24" t="str">
        <x:v>Perte des organes génitaux ou de la capacité de reproduction</x:v>
      </x:c>
      <x:c r="C16" s="32" t="n">
        <x:v>40</x:v>
      </x:c>
      <x:c r="D16" s="24" t="str">
        <x:v>Barème standard</x:v>
      </x:c>
    </x:row>
    <x:row r="17">
      <x:c r="A17" s="24" t="str">
        <x:v>Sens</x:v>
      </x:c>
      <x:c r="B17" s="24" t="str">
        <x:v>Perte de l’odorat ou du goût</x:v>
      </x:c>
      <x:c r="C17" s="32" t="n">
        <x:v>15</x:v>
      </x:c>
      <x:c r="D17" s="24" t="str">
        <x:v>Barème standard</x:v>
      </x:c>
    </x:row>
    <x:row r="18">
      <x:c r="A18" s="24" t="str">
        <x:v>Sens</x:v>
      </x:c>
      <x:c r="B18" s="24" t="str">
        <x:v>Perte de l’ouïe d’un côté</x:v>
      </x:c>
      <x:c r="C18" s="32" t="n">
        <x:v>15</x:v>
      </x:c>
      <x:c r="D18" s="24" t="str">
        <x:v>Barème standard</x:v>
      </x:c>
    </x:row>
    <x:row r="19">
      <x:c r="A19" s="24" t="str">
        <x:v>Sens</x:v>
      </x:c>
      <x:c r="B19" s="24" t="str">
        <x:v>Perte de la vue d’un côté</x:v>
      </x:c>
      <x:c r="C19" s="32" t="n">
        <x:v>30</x:v>
      </x:c>
      <x:c r="D19" s="24" t="str">
        <x:v>Barème standard</x:v>
      </x:c>
    </x:row>
    <x:row r="20">
      <x:c r="A20" s="24" t="str">
        <x:v>Sens</x:v>
      </x:c>
      <x:c r="B20" s="24" t="str">
        <x:v>Surdité totale</x:v>
      </x:c>
      <x:c r="C20" s="32" t="n">
        <x:v>85</x:v>
      </x:c>
      <x:c r="D20" s="24" t="str">
        <x:v>Barème standard</x:v>
      </x:c>
    </x:row>
    <x:row r="21">
      <x:c r="A21" s="24" t="str">
        <x:v>Sens</x:v>
      </x:c>
      <x:c r="B21" s="24" t="str">
        <x:v>Cécité totale</x:v>
      </x:c>
      <x:c r="C21" s="32" t="n">
        <x:v>100</x:v>
      </x:c>
      <x:c r="D21" s="24" t="str">
        <x:v>Barème standard</x:v>
      </x:c>
    </x:row>
    <x:row r="22">
      <x:c r="A22" s="24" t="str">
        <x:v>Articulations / fonction</x:v>
      </x:c>
      <x:c r="B22" s="24" t="str">
        <x:v>Luxation récidivante de l’épaule</x:v>
      </x:c>
      <x:c r="C22" s="32" t="n">
        <x:v>10</x:v>
      </x:c>
      <x:c r="D22" s="24" t="str">
        <x:v>Barème standard</x:v>
      </x:c>
    </x:row>
    <x:row r="23">
      <x:c r="A23" s="24" t="str">
        <x:v>Fonctions oro-faciales</x:v>
      </x:c>
      <x:c r="B23" s="24" t="str">
        <x:v>Grave atteinte à la capacité de mastiquer</x:v>
      </x:c>
      <x:c r="C23" s="32" t="n">
        <x:v>25</x:v>
      </x:c>
      <x:c r="D23" s="24" t="str">
        <x:v>Barème standard</x:v>
      </x:c>
    </x:row>
    <x:row r="24">
      <x:c r="A24" s="24" t="str">
        <x:v>Colonne / neurologie</x:v>
      </x:c>
      <x:c r="B24" s="24" t="str">
        <x:v>Atteinte très grave et douloureuse au fonctionnement de la colonne vertébrale</x:v>
      </x:c>
      <x:c r="C24" s="32" t="n">
        <x:v>50</x:v>
      </x:c>
      <x:c r="D24" s="24" t="str">
        <x:v>Barème standard</x:v>
      </x:c>
    </x:row>
    <x:row r="25">
      <x:c r="A25" s="24" t="str">
        <x:v>Colonne / neurologie</x:v>
      </x:c>
      <x:c r="B25" s="24" t="str">
        <x:v>Paraplégie</x:v>
      </x:c>
      <x:c r="C25" s="32" t="n">
        <x:v>90</x:v>
      </x:c>
      <x:c r="D25" s="24" t="str">
        <x:v>Barème standard</x:v>
      </x:c>
    </x:row>
    <x:row r="26">
      <x:c r="A26" s="24" t="str">
        <x:v>Colonne / neurologie</x:v>
      </x:c>
      <x:c r="B26" s="24" t="str">
        <x:v>Tétraplégie</x:v>
      </x:c>
      <x:c r="C26" s="32" t="n">
        <x:v>100</x:v>
      </x:c>
      <x:c r="D26" s="24" t="str">
        <x:v>Barème standard</x:v>
      </x:c>
    </x:row>
    <x:row r="27">
      <x:c r="A27" s="24" t="str">
        <x:v>Fonctions vitales</x:v>
      </x:c>
      <x:c r="B27" s="24" t="str">
        <x:v>Atteinte très grave à la fonction pulmonaire</x:v>
      </x:c>
      <x:c r="C27" s="32" t="n">
        <x:v>80</x:v>
      </x:c>
      <x:c r="D27" s="24" t="str">
        <x:v>Barème standard</x:v>
      </x:c>
    </x:row>
    <x:row r="28">
      <x:c r="A28" s="24" t="str">
        <x:v>Fonctions vitales</x:v>
      </x:c>
      <x:c r="B28" s="24" t="str">
        <x:v>Atteinte très grave à la fonction rénale</x:v>
      </x:c>
      <x:c r="C28" s="32" t="n">
        <x:v>80</x:v>
      </x:c>
      <x:c r="D28" s="24" t="str">
        <x:v>Barème standard</x:v>
      </x:c>
    </x:row>
    <x:row r="29">
      <x:c r="A29" s="24" t="str">
        <x:v>Psychique / neuro</x:v>
      </x:c>
      <x:c r="B29" s="24" t="str">
        <x:v>Atteinte à des fonctions psychiques partielles, comme la mémoire et la capacité de concentration</x:v>
      </x:c>
      <x:c r="C29" s="32" t="n">
        <x:v>20</x:v>
      </x:c>
      <x:c r="D29" s="24" t="str">
        <x:v>Barème standard</x:v>
      </x:c>
    </x:row>
    <x:row r="30">
      <x:c r="A30" s="24" t="str">
        <x:v>Psychique / neuro</x:v>
      </x:c>
      <x:c r="B30" s="24" t="str">
        <x:v>Épilepsie post-traumatique avec crises ou sous médication permanente sans crises</x:v>
      </x:c>
      <x:c r="C30" s="32" t="n">
        <x:v>30</x:v>
      </x:c>
      <x:c r="D30" s="24" t="str">
        <x:v>Barème standard</x:v>
      </x:c>
    </x:row>
    <x:row r="31">
      <x:c r="A31" s="24" t="str">
        <x:v>Psychique / neuro</x:v>
      </x:c>
      <x:c r="B31" s="24" t="str">
        <x:v>Très grave trouble organique de la parole, très grave syndrome moteur ou psycho-organique</x:v>
      </x:c>
      <x:c r="C31" s="32" t="n">
        <x:v>80</x:v>
      </x:c>
      <x:c r="D31" s="24" t="str">
        <x:v>Barème standard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28" hidden="0" customWidth="1"/>
    <x:col min="3" max="3" width="54" hidden="0" customWidth="1"/>
    <x:col min="4" max="4" width="70" hidden="0" customWidth="1"/>
    <x:col min="5" max="5" width="24" hidden="0" customWidth="1"/>
  </x:cols>
  <x:sheetData>
    <x:row r="1">
      <x:c r="A1" s="29" t="str">
        <x:v>N°</x:v>
      </x:c>
      <x:c r="B1" s="29" t="str">
        <x:v>Source</x:v>
      </x:c>
      <x:c r="C1" s="29" t="str">
        <x:v>Ce que la source confirme</x:v>
      </x:c>
      <x:c r="D1" s="29" t="str">
        <x:v>URL</x:v>
      </x:c>
      <x:c r="E1" s="29" t="str">
        <x:v>Remarque</x:v>
      </x:c>
    </x:row>
    <x:row r="2">
      <x:c r="A2" s="24" t="n">
        <x:v>1</x:v>
      </x:c>
      <x:c r="B2" s="24" t="str">
        <x:v>Suva – Prestations en espèces</x:v>
      </x:c>
      <x:c r="C2" s="24" t="str">
        <x:v>L'indemnité pour atteinte à l'intégrité est une prestation en capital; elle ne peut pas excéder le gain assuré maximal à la date de l'accident.</x:v>
      </x:c>
      <x:c r="D2" s="24" t="str">
        <x:v>https://www.suva.ch/fr-ch/accident/apres-un-accident/assurance-accidents-prestations-de-la-suva/prestations-d-assurance-prestations-en-especes</x:v>
      </x:c>
      <x:c r="E2" s="24" t="str">
        <x:v>Source officielle pratique</x:v>
      </x:c>
    </x:row>
    <x:row r="3">
      <x:c r="A3" s="24" t="n">
        <x:v>2</x:v>
      </x:c>
      <x:c r="B3" s="24" t="str">
        <x:v>CFST / Guide LAA – Indemnité pour atteinte à l'intégrité</x:v>
      </x:c>
      <x:c r="C3" s="24" t="str">
        <x:v>Références légales: art. 24-25 LAA; art. 36 et annexe 3 OLAA.</x:v>
      </x:c>
      <x:c r="D3" s="24" t="str">
        <x:v>https://guida.cfsl.ch/panoramica-della-guida/indicazioni-relative-alla-lainf/prestazioni-assicurative/indennita-per-menomazione-dell_integrita?c_lang=fr-CH</x:v>
      </x:c>
      <x:c r="E3" s="24" t="str">
        <x:v>Source institutionnelle</x:v>
      </x:c>
    </x:row>
    <x:row r="4">
      <x:c r="A4" s="24" t="n">
        <x:v>3</x:v>
      </x:c>
      <x:c r="B4" s="24" t="str">
        <x:v>OLAA annexe 3 (reprise de texte)</x:v>
      </x:c>
      <x:c r="C4" s="24" t="str">
        <x:v>Barème standard en pourcentage; pas d'indemnité si le taux serait inférieur à 5%.</x:v>
      </x:c>
      <x:c r="D4" s="24" t="str">
        <x:v>https://lawbrary.ch/gesetz/832_202/OLAA/v2025.06/fr/s56/ordonnancesur-lassurance-accidents-olaa/annexe-3/</x:v>
      </x:c>
      <x:c r="E4" s="24" t="str">
        <x:v>Reprise textuelle utile du barème</x:v>
      </x:c>
    </x:row>
    <x:row r="5">
      <x:c r="A5" s="24" t="n">
        <x:v>4</x:v>
      </x:c>
      <x:c r="B5" s="24" t="str">
        <x:v>Jurisprudence / commentaire</x:v>
      </x:c>
      <x:c r="C5" s="24" t="str">
        <x:v>Les tables SUVA sont indicatives et non des règles de droit, mais compatibles avec l'annexe 3.</x:v>
      </x:c>
      <x:c r="D5" s="24" t="str">
        <x:v>https://assurances-sociales.info/2023/06/8c_656-2022-f-du-05-06-2023-indemnite-pour-atteinte-a-lintegrite-ipai-choix-de-la-table-ipai-du-ressort-du-medecin-et-non-du-juge-24-laa-25-laa-36-olaa/</x:v>
      </x:c>
      <x:c r="E5" s="24" t="str">
        <x:v>Pour le rappel méthodologique</x:v>
      </x:c>
    </x:row>
    <x:row r="6">
      <x:c r="A6" s="24" t="n">
        <x:v>5</x:v>
      </x:c>
      <x:c r="B6" s="24" t="str">
        <x:v>Historique du gain assuré maximal</x:v>
      </x:c>
      <x:c r="C6" s="24" t="str">
        <x:v>Historique 1984-2016 synthétisé avec références RO citées.</x:v>
      </x:c>
      <x:c r="D6" s="24" t="str">
        <x:v>https://assurances-sociales.info/wp-content/uploads/2025/03/Latteinte-importante-et-durable-et-son-indemnisation-en-assurance-accidents-Jusletter-2025-03-31.pdf</x:v>
      </x:c>
      <x:c r="E6" s="24" t="str">
        <x:v>Source doctrinale récente</x:v>
      </x:c>
    </x:row>
    <x:row r="7">
      <x:c r="A7" s="24" t="n">
        <x:v>6</x:v>
      </x:c>
      <x:c r="B7" s="24" t="str">
        <x:v>OFAS / modifications 2000</x:v>
      </x:c>
      <x:c r="C7" s="24" t="str">
        <x:v>Relèvement de 97'200 à 106'800 au 01.01.2000.</x:v>
      </x:c>
      <x:c r="D7" s="24" t="str">
        <x:v>https://sozialversicherungen.admin.ch/fr/d/5962/download</x:v>
      </x:c>
      <x:c r="E7" s="24" t="str">
        <x:v>Confirmation historique</x:v>
      </x:c>
    </x:row>
    <x:row r="8">
      <x:c r="A8" s="24" t="n">
        <x:v>7</x:v>
      </x:c>
      <x:c r="B8" s="24" t="str">
        <x:v>DFF / circulaire 2008</x:v>
      </x:c>
      <x:c r="C8" s="24" t="str">
        <x:v>Relèvement de 106'800 à 126'000 au 01.01.2008.</x:v>
      </x:c>
      <x:c r="D8" s="24" t="str">
        <x:v>https://www.estv.admin.ch/dam/fr/sd-web/b55j6PV8NoME/dbst-rs-2-042-d-2007-fr.pdf</x:v>
      </x:c>
      <x:c r="E8" s="24" t="str">
        <x:v>Confirmation historique</x:v>
      </x:c>
    </x:row>
    <x:row r="9">
      <x:c r="A9" s="24" t="n">
        <x:v>8</x:v>
      </x:c>
      <x:c r="B9" s="24" t="str">
        <x:v>Suva / pages actuelles</x:v>
      </x:c>
      <x:c r="C9" s="24" t="str">
        <x:v>Le gain assuré maximal utilisé actuellement dans les pages consultées est 148'200 CHF.</x:v>
      </x:c>
      <x:c r="D9" s="24" t="str">
        <x:v>https://www.suva.ch/fr-ch/accident/apres-un-accident/assurance-accidents-prestations-de-la-suva/prestations-d-assurance-prestations-en-especes</x:v>
      </x:c>
      <x:c r="E9" s="24" t="str">
        <x:v>Consulté le 30.03.2026</x:v>
      </x:c>
    </x:row>
  </x:sheetData>
  <x:pageMargins left="0.7" right="0.7" top="0.75" bottom="0.75" header="0.3" footer="0.3"/>
</x:worksheet>
</file>